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2\Asuntos Oficiales\05 INAI\003 Fracción XLIII\4o. Trimestre 2022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65" i="1"/>
  <c r="I63" i="1"/>
  <c r="I49" i="1"/>
  <c r="I66" i="1"/>
  <c r="R73" i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9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I72" i="1"/>
  <c r="I71" i="1"/>
  <c r="I70" i="1"/>
  <c r="I69" i="1"/>
  <c r="I68" i="1"/>
  <c r="I64" i="1"/>
  <c r="I61" i="1"/>
  <c r="I60" i="1"/>
  <c r="I59" i="1"/>
  <c r="I58" i="1"/>
  <c r="I57" i="1"/>
  <c r="I56" i="1"/>
  <c r="I55" i="1"/>
  <c r="I54" i="1"/>
  <c r="I53" i="1"/>
  <c r="I52" i="1"/>
  <c r="I51" i="1"/>
  <c r="I50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5" i="1"/>
  <c r="I24" i="1"/>
  <c r="I23" i="1"/>
  <c r="I22" i="1"/>
  <c r="I20" i="1"/>
  <c r="I19" i="1"/>
  <c r="I18" i="1"/>
  <c r="R29" i="1"/>
  <c r="R28" i="1"/>
  <c r="R26" i="1"/>
  <c r="R23" i="1"/>
  <c r="R22" i="1"/>
  <c r="R21" i="1"/>
  <c r="R20" i="1"/>
  <c r="R19" i="1"/>
  <c r="R18" i="1"/>
  <c r="R17" i="1"/>
  <c r="R16" i="1"/>
  <c r="R14" i="1"/>
  <c r="R13" i="1"/>
  <c r="R12" i="1"/>
  <c r="R11" i="1"/>
  <c r="I14" i="1"/>
  <c r="I13" i="1"/>
  <c r="I12" i="1"/>
  <c r="I11" i="1"/>
  <c r="I10" i="1"/>
  <c r="R27" i="1" l="1"/>
  <c r="R36" i="1"/>
  <c r="R32" i="1" s="1"/>
  <c r="R55" i="1"/>
  <c r="R51" i="1" s="1"/>
  <c r="R63" i="1"/>
  <c r="R10" i="1"/>
  <c r="I62" i="1"/>
  <c r="I44" i="1"/>
  <c r="I39" i="1"/>
  <c r="I27" i="1"/>
  <c r="I26" i="1" s="1"/>
  <c r="I16" i="1" s="1"/>
  <c r="I21" i="1"/>
  <c r="R25" i="1" l="1"/>
  <c r="R24" i="1" s="1"/>
  <c r="I35" i="1"/>
  <c r="I42" i="1"/>
  <c r="R68" i="1"/>
  <c r="I17" i="1"/>
  <c r="R41" i="1"/>
  <c r="R31" i="1" s="1"/>
  <c r="R30" i="1" s="1"/>
  <c r="R15" i="1"/>
  <c r="I67" i="1"/>
  <c r="R58" i="1"/>
  <c r="R50" i="1" s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<sst xmlns="http://schemas.openxmlformats.org/spreadsheetml/2006/main" count="137" uniqueCount="86">
  <si>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</si>
  <si>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</si>
  <si>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</si>
  <si>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</si>
  <si>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</si>
  <si>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</si>
  <si>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</si>
  <si>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</si>
  <si>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</si>
  <si>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</si>
  <si>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</si>
  <si>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</si>
  <si>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</si>
  <si>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</si>
  <si>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</si>
  <si>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</si>
  <si>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</si>
  <si>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</si>
  <si>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</si>
  <si>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</si>
  <si>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</si>
  <si>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</si>
  <si>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</si>
  <si>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</si>
  <si>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</si>
  <si>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</si>
  <si>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</si>
  <si>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</si>
  <si>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</si>
  <si>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</si>
  <si>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</si>
  <si>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</si>
  <si>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</si>
  <si>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</si>
  <si>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</si>
  <si>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</si>
  <si>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</si>
  <si>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</si>
  <si>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</si>
  <si>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</si>
  <si>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</si>
  <si>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</si>
  <si>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</si>
  <si>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</si>
  <si>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</si>
  <si>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</si>
  <si>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</si>
  <si>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</si>
  <si>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</si>
  <si>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</si>
  <si>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</si>
  <si>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</si>
  <si>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</si>
  <si>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</si>
  <si>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</si>
  <si>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</si>
  <si>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</si>
  <si>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</si>
  <si>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</si>
  <si>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</si>
  <si>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</si>
  <si>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</si>
  <si>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</si>
  <si>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</si>
  <si>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</si>
  <si>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</si>
  <si>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</si>
  <si>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</si>
  <si>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</si>
  <si>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</si>
  <si>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</si>
  <si>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</si>
  <si>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</si>
  <si>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</si>
  <si>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</si>
  <si>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</si>
  <si>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</si>
  <si>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</si>
  <si>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</si>
  <si>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</si>
  <si>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</si>
  <si>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</si>
  <si>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</si>
  <si>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</si>
  <si>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DISPONIBILIDAD INICIAL</t>
  </si>
  <si>
    <t>Realizado 
Ene-Dic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</si>
</sst>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Dic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SEP 2022"/>
    </sheetNames>
    <sheetDataSet>
      <sheetData sheetId="0">
        <row r="14">
          <cell r="I14">
            <v>24179765951</v>
          </cell>
        </row>
        <row r="15">
          <cell r="I15">
            <v>27190296332</v>
          </cell>
          <cell r="T15">
            <v>737176882</v>
          </cell>
        </row>
        <row r="16">
          <cell r="I16">
            <v>3422009276</v>
          </cell>
          <cell r="T16">
            <v>494375423</v>
          </cell>
        </row>
        <row r="17">
          <cell r="I17">
            <v>569930</v>
          </cell>
          <cell r="T17">
            <v>0</v>
          </cell>
        </row>
        <row r="18">
          <cell r="I18">
            <v>0</v>
          </cell>
          <cell r="T18">
            <v>1033231268</v>
          </cell>
        </row>
        <row r="20">
          <cell r="T20">
            <v>4517736</v>
          </cell>
        </row>
        <row r="21">
          <cell r="T21">
            <v>0</v>
          </cell>
        </row>
        <row r="22">
          <cell r="I22">
            <v>20509307379</v>
          </cell>
          <cell r="T22">
            <v>237296555</v>
          </cell>
        </row>
        <row r="23">
          <cell r="I23">
            <v>9166130</v>
          </cell>
          <cell r="T23">
            <v>10701001487</v>
          </cell>
        </row>
        <row r="24">
          <cell r="I24">
            <v>0</v>
          </cell>
          <cell r="T24">
            <v>11916518187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178288511681</v>
          </cell>
        </row>
        <row r="29">
          <cell r="I29">
            <v>0</v>
          </cell>
        </row>
        <row r="30">
          <cell r="T30">
            <v>23624074187</v>
          </cell>
        </row>
        <row r="32">
          <cell r="I32">
            <v>10499331596</v>
          </cell>
          <cell r="T32">
            <v>0</v>
          </cell>
        </row>
        <row r="33">
          <cell r="I33">
            <v>8999246122</v>
          </cell>
          <cell r="T33">
            <v>1905958068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20044851050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173062143744</v>
          </cell>
        </row>
        <row r="44">
          <cell r="I44">
            <v>13461141000</v>
          </cell>
          <cell r="T44">
            <v>0</v>
          </cell>
        </row>
        <row r="45">
          <cell r="I45">
            <v>0</v>
          </cell>
        </row>
        <row r="46">
          <cell r="T46">
            <v>22100678682</v>
          </cell>
        </row>
        <row r="47">
          <cell r="I47">
            <v>0</v>
          </cell>
          <cell r="T47">
            <v>12590297693</v>
          </cell>
        </row>
        <row r="48">
          <cell r="T48">
            <v>9510380989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17199193000</v>
          </cell>
          <cell r="T52">
            <v>0</v>
          </cell>
        </row>
        <row r="53">
          <cell r="I53">
            <v>-20398643501</v>
          </cell>
          <cell r="T53">
            <v>-54514911</v>
          </cell>
        </row>
        <row r="54">
          <cell r="I54">
            <v>2176000000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2176000000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16709072138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4000000000</v>
          </cell>
        </row>
        <row r="64">
          <cell r="I64">
            <v>2176000000</v>
          </cell>
          <cell r="T64">
            <v>114542198</v>
          </cell>
        </row>
        <row r="65">
          <cell r="I65">
            <v>0</v>
          </cell>
          <cell r="T65">
            <v>0</v>
          </cell>
        </row>
        <row r="66">
          <cell r="T66">
            <v>114542198</v>
          </cell>
        </row>
        <row r="67">
          <cell r="I67">
            <v>127402769</v>
          </cell>
        </row>
        <row r="68">
          <cell r="I68">
            <v>30876284655</v>
          </cell>
          <cell r="T68">
            <v>3500000000</v>
          </cell>
        </row>
        <row r="69">
          <cell r="I69">
            <v>972451000</v>
          </cell>
        </row>
        <row r="70">
          <cell r="I70">
            <v>7336143894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21291466855</v>
          </cell>
        </row>
        <row r="74">
          <cell r="I74">
            <v>0</v>
          </cell>
          <cell r="T74">
            <v>23650068202</v>
          </cell>
        </row>
        <row r="75">
          <cell r="I75">
            <v>0</v>
          </cell>
          <cell r="T75">
            <v>3488104930</v>
          </cell>
        </row>
        <row r="76">
          <cell r="I76">
            <v>13713414891</v>
          </cell>
          <cell r="T76">
            <v>1029424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H17" sqref="H17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338562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338562</v>
      </c>
    </row>
    <row r="9" spans="2:24" s="8" customFormat="1" ht="15" customHeight="1" x14ac:dyDescent="0.25">
      <c r="B9" s="14"/>
      <c r="C9" s="16" t="s">
        <v>84</v>
      </c>
      <c r="D9" s="21"/>
      <c r="E9" s="21"/>
      <c r="F9" s="21"/>
      <c r="G9" s="21"/>
      <c r="H9" s="21"/>
      <c r="I9" s="32">
        <f>SUM(I10:I14)</f>
        <v>54793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290132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ENE-SEP 2022'!I14/1000000,0)</f>
        <v>24180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2265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ENE-SEP 2022'!I15/1000000,0)</f>
        <v>27190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ROUND('[1]FLUJO ENE-SEP 2022'!T15/1000000,0)+1</f>
        <v>738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ENE-SEP 2022'!I16/1000000,0)</f>
        <v>3422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ROUND('[1]FLUJO ENE-SEP 2022'!T16/1000000,0)</f>
        <v>494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ENE-SEP 2022'!I17/1000000,0)</f>
        <v>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ROUND('[1]FLUJO ENE-SEP 2022'!T17/1000000,0)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ENE-SEP 2022'!I18/1000000,0)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ROUND('[1]FLUJO ENE-SEP 2022'!T18/1000000,0)</f>
        <v>1033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I16+I34+I49+I62+I67+I54</f>
        <v>283769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10943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218306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ROUND('[1]FLUJO ENE-SEP 2022'!T20/1000000,0)</f>
        <v>5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198807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ROUND('[1]FLUJO ENE-SEP 2022'!T21/1000000,0)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ENE-SEP 2022'!I22/1000000,0)</f>
        <v>20509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ROUND('[1]FLUJO ENE-SEP 2022'!T22/1000000,0)</f>
        <v>237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ENE-SEP 2022'!I23/1000000,0)</f>
        <v>9</v>
      </c>
      <c r="J19" s="15"/>
      <c r="K19" s="15"/>
      <c r="L19" s="15"/>
      <c r="M19" s="21" t="s">
        <v>10</v>
      </c>
      <c r="O19" s="21"/>
      <c r="P19" s="22"/>
      <c r="Q19" s="15"/>
      <c r="R19" s="35">
        <f>ROUND('[1]FLUJO ENE-SEP 2022'!T23/1000000,0)</f>
        <v>10701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ENE-SEP 2022'!I24/1000000,0)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ENE-SEP 2022'!$T$24/1000000,0)</f>
        <v>11917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178289</v>
      </c>
      <c r="J21" s="15"/>
      <c r="K21" s="15"/>
      <c r="L21" s="15" t="s">
        <v>27</v>
      </c>
      <c r="M21" s="15"/>
      <c r="N21" s="15"/>
      <c r="O21" s="15"/>
      <c r="P21" s="16"/>
      <c r="Q21" s="15"/>
      <c r="R21" s="35">
        <f>ROUND('[1]FLUJO ENE-SEP 2022'!T25/1000000,0)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ENE-SEP 2022'!I26/1000000,0)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ROUND('[1]FLUJO ENE-SEP 2022'!T26/1000000,0)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ENE-SEP 2022'!I27/1000000,0)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ROUND('[1]FLUJO ENE-SEP 2022'!T27/1000000,0)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ENE-SEP 2022'!I28/1000000,0)</f>
        <v>178289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25530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ENE-SEP 2022'!I29/1000000,0)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25530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19499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ROUND('[1]FLUJO ENE-SEP 2022'!T30/1000000,0)</f>
        <v>23624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19499</v>
      </c>
      <c r="J27" s="15"/>
      <c r="K27" s="15"/>
      <c r="L27" s="15"/>
      <c r="M27" s="15"/>
      <c r="N27" s="15" t="s">
        <v>39</v>
      </c>
      <c r="O27" s="15"/>
      <c r="P27" s="16"/>
      <c r="Q27" s="15"/>
      <c r="R27" s="35">
        <f>+R28+R29</f>
        <v>1906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ENE-SEP 2022'!I32/1000000,0)+1</f>
        <v>10500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ROUND('[1]FLUJO ENE-SEP 2022'!T32/1000000,0)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ENE-SEP 2022'!I33/1000000,0)</f>
        <v>8999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ROUND('[1]FLUJO ENE-SEP 2022'!T33/1000000,0)</f>
        <v>1906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ROUND(+'[1]FLUJO ENE-SEP 2022'!I34/1000000,0)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215153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ENE-SEP 2022'!I35/1000000,0)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215208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ENE-SEP 2022'!I36/1000000,0)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193107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ENE-SEP 2022'!I37/1000000,0)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ROUND('[1]FLUJO ENE-SEP 2022'!T37/1000000,0)</f>
        <v>20045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30660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ROUND('[1]FLUJO ENE-SEP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13461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ROUND('[1]FLUJO ENE-SEP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f>ROUND(+'[1]FLUJO ENE-SEP 2022'!I40/1000000,0)</f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173062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ENE-SEP 2022'!I41/1000000,0)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ROUND('[1]FLUJO ENE-SEP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ENE-SEP 2022'!I42/1000000,0)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ROUND('[1]FLUJO ENE-SEP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13461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ROUND('[1]FLUJO ENE-SEP 2022'!T43/1000000,0)</f>
        <v>173062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ENE-SEP 2022'!I44/1000000,0)</f>
        <v>13461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ROUND('[1]FLUJO ENE-SEP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ENE-SEP 2022'!I45/1000000,0)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22101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17199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ROUND('[1]FLUJO ENE-SEP 2022'!T46/1000000,0)</f>
        <v>22101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ENE-SEP 2022'!I47/1000000,0)</f>
        <v>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ROUND('[1]FLUJO ENE-SEP 2022'!T47/1000000,0)</f>
        <v>12590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ROUND('[1]FLUJO ENE-SEP 2022'!T48/1000000,0)</f>
        <v>9510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ENE-SEP 2022'!I49/1000000,0)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ROUND('[1]FLUJO ENE-SEP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ENE-SEP 2022'!I50/1000000,0)</f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ROUND('[1]FLUJO ENE-SEP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ENE-SEP 2022'!I51/1000000,0)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ROUND('[1]FLUJO ENE-SEP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4">
        <f>ROUND(+'[1]FLUJO ENE-SEP 2022'!I52/1000000,0)</f>
        <v>17199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ROUND('[1]FLUJO ENE-SEP 2022'!T52/1000000,0)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ENE-SEP 2022'!I53/1000000,0)+1</f>
        <v>-20398</v>
      </c>
      <c r="J49" s="15"/>
      <c r="K49" s="15"/>
      <c r="L49" s="15"/>
      <c r="M49" s="15" t="s">
        <v>61</v>
      </c>
      <c r="N49" s="15"/>
      <c r="O49" s="15"/>
      <c r="P49" s="16"/>
      <c r="Q49" s="15"/>
      <c r="R49" s="35">
        <f>ROUND('[1]FLUJO ENE-SEP 2022'!T53/1000000,0)</f>
        <v>-55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ROUND(+'[1]FLUJO ENE-SEP 2022'!I54/1000000,0)</f>
        <v>2176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24324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ROUND(+'[1]FLUJO ENE-SEP 2022'!I55/1000000,0)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16709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ENE-SEP 2022'!I56/1000000,0)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ROUND('[1]FLUJO ENE-SEP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ENE-SEP 2022'!I57/1000000,0)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ROUND('[1]FLUJO ENE-SEP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ROUND(+'[1]FLUJO ENE-SEP 2022'!I58/1000000,0)</f>
        <v>2176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ROUND('[1]FLUJO ENE-SEP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ENE-SEP 2022'!I59/1000000,0)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16709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ENE-SEP 2022'!I60/1000000,0)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ROUND('[1]FLUJO ENE-SEP 2022'!T60/1000000,0)</f>
        <v>16709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ENE-SEP 2022'!I61/1000000,0)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ROUND('[1]FLUJO ENE-SEP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ENE-SEP 2022'!I62/1000000,0)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7615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ENE-SEP 2022'!I63/1000000,0)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ROUND('[1]FLUJO ENE-SEP 2022'!T63/1000000,0)</f>
        <v>4000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ENE-SEP 2022'!I64/1000000,0)</f>
        <v>2176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ROUND('[1]FLUJO ENE-SEP 2022'!T64/1000000,0)</f>
        <v>115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ENE-SEP 2022'!I65/1000000,0)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ROUND('[1]FLUJO ENE-SEP 2022'!T65/1000000,0)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39312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ROUND('[1]FLUJO ENE-SEP 2022'!T66/1000000,0)</f>
        <v>115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ENE-SEP 2022'!I67/1000000,0)</f>
        <v>127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3500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ENE-SEP 2022'!I68/1000000,0)</f>
        <v>30876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ROUND('[1]FLUJO ENE-SEP 2022'!T68/1000000,0)</f>
        <v>3500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ENE-SEP 2022'!I69/1000000,0)+1</f>
        <v>973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ROUND('[1]FLUJO ENE-SEP 2022'!T69/1000000,0)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ENE-SEP 2022'!I70/1000000,0)</f>
        <v>7336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ROUND('[1]FLUJO ENE-SEP 2022'!T70/1000000,0)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13713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ROUND('[1]FLUJO ENE-SEP 2022'!T71/1000000,0)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ROUND(+'[1]FLUJO ENE-SEP 2022'!I72/1000000,0)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48430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ENE-SEP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ENE-SEP 2022'!T73/1000000,0)</f>
        <v>21291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ENE-SEP 2022'!I74/1000000,0)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ROUND('[1]FLUJO ENE-SEP 2022'!T74/1000000,0)</f>
        <v>23650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ENE-SEP 2022'!I75/1000000,0)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ROUND('[1]FLUJO ENE-SEP 2022'!T75/1000000,0)</f>
        <v>3488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ENE-SEP 2022'!I76/1000000,0)</f>
        <v>13713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ROUND('[1]FLUJO ENE-SEP 2022'!T76/1000000,0)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ROUND('[1]FLUJO ENE-SEP 2022'!T77/1000000,0)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2023-01-18T18:35:31Z</dcterms:modified>
</cp:coreProperties>
</file>