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1\Asuntos Oficiales\05 INAI\004 Fracción XLIII\3er. Trimestre 2021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  <c r="R29" i="1"/>
  <c r="I24" i="1"/>
  <c r="I21" i="1" s="1"/>
  <c r="I17" i="1" s="1"/>
  <c r="R63" i="1"/>
  <c r="R58" i="1"/>
  <c r="R20" i="1"/>
  <c r="R10" i="1"/>
  <c r="R68" i="1"/>
  <c r="R55" i="1"/>
  <c r="R51" i="1" s="1"/>
  <c r="R50" i="1" s="1"/>
  <c r="R41" i="1"/>
  <c r="R36" i="1"/>
  <c r="R32" i="1" s="1"/>
  <c r="R25" i="1"/>
  <c r="R24" i="1"/>
  <c r="R9" i="1" s="1"/>
  <c r="R15" i="1"/>
  <c r="I67" i="1"/>
  <c r="I62" i="1"/>
  <c r="I44" i="1"/>
  <c r="I42" i="1" s="1"/>
  <c r="I39" i="1"/>
  <c r="I35" i="1" s="1"/>
  <c r="I27" i="1"/>
  <c r="I26" i="1" s="1"/>
  <c r="R8" i="1" l="1"/>
  <c r="R31" i="1"/>
  <c r="R30" i="1" s="1"/>
  <c r="I34" i="1"/>
  <c r="I16" i="1"/>
  <c r="I15" i="1" s="1"/>
  <c r="R12" i="1" l="1"/>
  <c r="R13" i="1"/>
  <c r="R14" i="1"/>
  <c r="R16" i="1"/>
  <c r="R17" i="1"/>
  <c r="R18" i="1"/>
  <c r="R19" i="1"/>
  <c r="R21" i="1"/>
  <c r="R22" i="1"/>
  <c r="R23" i="1"/>
  <c r="R26" i="1"/>
  <c r="R28" i="1"/>
  <c r="R33" i="1"/>
  <c r="R34" i="1"/>
  <c r="R35" i="1"/>
  <c r="R37" i="1"/>
  <c r="R38" i="1"/>
  <c r="R39" i="1"/>
  <c r="R40" i="1"/>
  <c r="R42" i="1"/>
  <c r="R43" i="1"/>
  <c r="R44" i="1"/>
  <c r="R45" i="1"/>
  <c r="R46" i="1"/>
  <c r="R47" i="1"/>
  <c r="R48" i="1"/>
  <c r="R49" i="1"/>
  <c r="R52" i="1"/>
  <c r="R53" i="1"/>
  <c r="R54" i="1"/>
  <c r="R56" i="1"/>
  <c r="R57" i="1"/>
  <c r="R59" i="1"/>
  <c r="R60" i="1"/>
  <c r="R61" i="1"/>
  <c r="R62" i="1"/>
  <c r="R64" i="1"/>
  <c r="R65" i="1"/>
  <c r="R66" i="1"/>
  <c r="R67" i="1"/>
  <c r="R69" i="1"/>
  <c r="R70" i="1"/>
  <c r="R71" i="1"/>
  <c r="R72" i="1"/>
  <c r="R73" i="1"/>
  <c r="R11" i="1"/>
  <c r="I72" i="1"/>
  <c r="I71" i="1"/>
  <c r="I70" i="1"/>
  <c r="I69" i="1"/>
  <c r="I68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8" i="1"/>
  <c r="I25" i="1"/>
  <c r="I23" i="1"/>
  <c r="I22" i="1"/>
  <c r="I20" i="1"/>
  <c r="I19" i="1"/>
  <c r="I18" i="1"/>
  <c r="I11" i="1"/>
  <c r="I12" i="1"/>
  <c r="I13" i="1"/>
  <c r="I14" i="1"/>
  <c r="I10" i="1"/>
  <c r="I9" i="1" l="1"/>
  <c r="I8" i="1" l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<sst xmlns="http://schemas.openxmlformats.org/spreadsheetml/2006/main" count="137" uniqueCount="86">
  <si>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</si>
  <si>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</si>
  <si>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</si>
  <si>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</si>
  <si>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</si>
  <si>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</si>
  <si>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</si>
  <si>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</si>
  <si>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</si>
  <si>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</si>
  <si>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</si>
  <si>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</si>
  <si>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</si>
  <si>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</si>
  <si>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</si>
  <si>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</si>
  <si>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</si>
  <si>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</si>
  <si>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</si>
  <si>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</si>
  <si>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</si>
  <si>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</si>
  <si>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</si>
  <si>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</si>
  <si>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</si>
  <si>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</si>
  <si>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</si>
  <si>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</si>
  <si>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</si>
  <si>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</si>
  <si>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</si>
  <si>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</si>
  <si>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</si>
  <si>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</si>
  <si>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</si>
  <si>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</si>
  <si>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</si>
  <si>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</si>
  <si>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</si>
  <si>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</si>
  <si>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</si>
  <si>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</si>
  <si>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</si>
  <si>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</si>
  <si>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</si>
  <si>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</si>
  <si>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</si>
  <si>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</si>
  <si>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</si>
  <si>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</si>
  <si>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</si>
  <si>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</si>
  <si>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</si>
  <si>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</si>
  <si>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</si>
  <si>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</si>
  <si>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</si>
  <si>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</si>
  <si>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</si>
  <si>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</si>
  <si>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</si>
  <si>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</si>
  <si>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</si>
  <si>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</si>
  <si>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</si>
  <si>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</si>
  <si>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</si>
  <si>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</si>
  <si>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</si>
  <si>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</si>
  <si>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</si>
  <si>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</si>
  <si>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</si>
  <si>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</si>
  <si>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</si>
  <si>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</si>
  <si>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</si>
  <si>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</si>
  <si>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</si>
  <si>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</si>
  <si>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</si>
  <si>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</si>
  <si>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</si>
  <si>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</si>
  <si>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DISPONIBILIDAD INICIAL</t>
  </si>
  <si>
    <t>Realizado 
Ene-Sep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</si>
</sst>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Sep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SEP 2021"/>
    </sheetNames>
    <sheetDataSet>
      <sheetData sheetId="0">
        <row r="14">
          <cell r="I14">
            <v>30421199177</v>
          </cell>
        </row>
        <row r="15">
          <cell r="I15">
            <v>18460646080</v>
          </cell>
          <cell r="T15">
            <v>458126218</v>
          </cell>
        </row>
        <row r="16">
          <cell r="I16">
            <v>1604531173</v>
          </cell>
          <cell r="T16">
            <v>323256483</v>
          </cell>
        </row>
        <row r="17">
          <cell r="I17">
            <v>2090946</v>
          </cell>
          <cell r="T17">
            <v>0</v>
          </cell>
        </row>
        <row r="18">
          <cell r="I18">
            <v>0</v>
          </cell>
          <cell r="T18">
            <v>826018040</v>
          </cell>
        </row>
        <row r="20">
          <cell r="T20">
            <v>5921462</v>
          </cell>
        </row>
        <row r="21">
          <cell r="T21">
            <v>0</v>
          </cell>
        </row>
        <row r="22">
          <cell r="I22">
            <v>11696172175</v>
          </cell>
          <cell r="T22">
            <v>51424816</v>
          </cell>
        </row>
        <row r="23">
          <cell r="I23">
            <v>9200602</v>
          </cell>
          <cell r="T23">
            <v>2520652960</v>
          </cell>
        </row>
        <row r="24">
          <cell r="I24">
            <v>0</v>
          </cell>
          <cell r="T24">
            <v>11566333770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83012465427</v>
          </cell>
        </row>
        <row r="29">
          <cell r="I29">
            <v>0</v>
          </cell>
        </row>
        <row r="30">
          <cell r="T30">
            <v>9524156568</v>
          </cell>
        </row>
        <row r="32">
          <cell r="I32">
            <v>13188939039</v>
          </cell>
          <cell r="T32">
            <v>0</v>
          </cell>
        </row>
        <row r="33">
          <cell r="I33">
            <v>17972228108</v>
          </cell>
          <cell r="T33">
            <v>1434407115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12014279510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75512167931</v>
          </cell>
        </row>
        <row r="44">
          <cell r="I44">
            <v>12936185608</v>
          </cell>
          <cell r="T44">
            <v>0</v>
          </cell>
        </row>
        <row r="45">
          <cell r="I45">
            <v>0</v>
          </cell>
        </row>
        <row r="46">
          <cell r="T46">
            <v>26377023058</v>
          </cell>
        </row>
        <row r="47">
          <cell r="I47">
            <v>4000000000</v>
          </cell>
          <cell r="T47">
            <v>10475736190</v>
          </cell>
        </row>
        <row r="48">
          <cell r="T48">
            <v>15901286868</v>
          </cell>
        </row>
        <row r="49">
          <cell r="I49">
            <v>0</v>
          </cell>
          <cell r="T49">
            <v>0</v>
          </cell>
        </row>
        <row r="50">
          <cell r="I50">
            <v>478795225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-20330543477</v>
          </cell>
          <cell r="T53">
            <v>719140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19490034579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61229718</v>
          </cell>
        </row>
        <row r="64">
          <cell r="I64">
            <v>0</v>
          </cell>
          <cell r="T64">
            <v>364253027</v>
          </cell>
        </row>
        <row r="65">
          <cell r="I65">
            <v>0</v>
          </cell>
          <cell r="T65">
            <v>0</v>
          </cell>
        </row>
        <row r="66">
          <cell r="T66">
            <v>364253027</v>
          </cell>
        </row>
        <row r="67">
          <cell r="I67">
            <v>36435835</v>
          </cell>
        </row>
        <row r="68">
          <cell r="I68">
            <v>15019523849</v>
          </cell>
          <cell r="T68">
            <v>5120000000</v>
          </cell>
        </row>
        <row r="69">
          <cell r="I69">
            <v>674806232</v>
          </cell>
        </row>
        <row r="70">
          <cell r="I70">
            <v>2143137111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25117533155</v>
          </cell>
        </row>
        <row r="74">
          <cell r="I74">
            <v>0</v>
          </cell>
          <cell r="T74">
            <v>19979634266</v>
          </cell>
        </row>
        <row r="75">
          <cell r="I75">
            <v>0</v>
          </cell>
          <cell r="T75">
            <v>3417942351</v>
          </cell>
        </row>
        <row r="76">
          <cell r="I76">
            <v>12841136351</v>
          </cell>
          <cell r="T76">
            <v>1835294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R22" sqref="R22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214167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214167</v>
      </c>
    </row>
    <row r="9" spans="2:24" s="8" customFormat="1" ht="15" customHeight="1" x14ac:dyDescent="0.25">
      <c r="B9" s="14"/>
      <c r="C9" s="16" t="s">
        <v>84</v>
      </c>
      <c r="D9" s="21"/>
      <c r="E9" s="21"/>
      <c r="F9" s="21"/>
      <c r="G9" s="21"/>
      <c r="H9" s="21"/>
      <c r="I9" s="32">
        <f>SUM(I10:I14)</f>
        <v>50489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165649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ENE-SEP 2021'!I14/1000000,0)</f>
        <v>30421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1607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ENE-SEP 2021'!I15/1000000,0)</f>
        <v>18461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ROUND('[1]FLUJO ENE-SEP 2021'!T15/1000000,0)</f>
        <v>458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ENE-SEP 2021'!I16/1000000,0)</f>
        <v>1605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ROUND('[1]FLUJO ENE-SEP 2021'!T16/1000000,0)</f>
        <v>323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ENE-SEP 2021'!I17/1000000,0)</f>
        <v>2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ROUND('[1]FLUJO ENE-SEP 2021'!T17/1000000,0)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ENE-SEP 2021'!I18/1000000,0)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ROUND('[1]FLUJO ENE-SEP 2021'!T18/1000000,0)</f>
        <v>826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I16+I34+I49+I62+I67+I50+I54</f>
        <v>163678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2578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125879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ROUND('[1]FLUJO ENE-SEP 2021'!T20/1000000,0)</f>
        <v>6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94718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ROUND('[1]FLUJO ENE-SEP 2021'!T21/1000000,0)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ENE-SEP 2021'!I22/1000000,0)</f>
        <v>11696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ROUND('[1]FLUJO ENE-SEP 2021'!T22/1000000,0)</f>
        <v>51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ENE-SEP 2021'!I23/1000000,0)</f>
        <v>9</v>
      </c>
      <c r="J19" s="15"/>
      <c r="K19" s="15"/>
      <c r="L19" s="15"/>
      <c r="M19" s="21" t="s">
        <v>10</v>
      </c>
      <c r="O19" s="21"/>
      <c r="P19" s="22"/>
      <c r="Q19" s="15"/>
      <c r="R19" s="35">
        <f>ROUND('[1]FLUJO ENE-SEP 2021'!T23/1000000,0)</f>
        <v>2521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ENE-SEP 2021'!I24/1000000,0)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ENE-SEP 2021'!$T$24/1000000,0)</f>
        <v>11566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83013</v>
      </c>
      <c r="J21" s="15"/>
      <c r="K21" s="15"/>
      <c r="L21" s="15" t="s">
        <v>27</v>
      </c>
      <c r="M21" s="15"/>
      <c r="N21" s="15"/>
      <c r="O21" s="15"/>
      <c r="P21" s="16"/>
      <c r="Q21" s="15"/>
      <c r="R21" s="35">
        <f>ROUND('[1]FLUJO ENE-SEP 2021'!T25/1000000,0)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ENE-SEP 2021'!I26/1000000,0)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ROUND('[1]FLUJO ENE-SEP 2021'!T26/1000000,0)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ENE-SEP 2021'!I27/1000000,0)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ROUND('[1]FLUJO ENE-SEP 2021'!T27/1000000,0)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ENE-SEP 2021'!I28/1000000,0)+1</f>
        <v>83013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10959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ENE-SEP 2021'!I29/1000000,0)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10959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31161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ROUND('[1]FLUJO ENE-SEP 2021'!T30/1000000,0)</f>
        <v>9524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31161</v>
      </c>
      <c r="J27" s="15"/>
      <c r="K27" s="15"/>
      <c r="L27" s="15"/>
      <c r="M27" s="15"/>
      <c r="N27" s="15" t="s">
        <v>39</v>
      </c>
      <c r="O27" s="15"/>
      <c r="P27" s="16"/>
      <c r="Q27" s="15"/>
      <c r="R27" s="35">
        <f>+R28+R29</f>
        <v>1435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ENE-SEP 2021'!I32/1000000,0)</f>
        <v>13189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ROUND('[1]FLUJO ENE-SEP 2021'!T32/1000000,0)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ENE-SEP 2021'!I33/1000000,0)</f>
        <v>17972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ROUND('[1]FLUJO ENE-SEP 2021'!T33/1000000,0)+1</f>
        <v>1435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ROUND(+'[1]FLUJO ENE-SEP 2021'!I34/1000000,0)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113904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ENE-SEP 2021'!I35/1000000,0)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113903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ENE-SEP 2021'!I36/1000000,0)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87526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ENE-SEP 2021'!I37/1000000,0)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ROUND('[1]FLUJO ENE-SEP 2021'!T37/1000000,0)</f>
        <v>12014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27415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ROUND('[1]FLUJO ENE-SEP 2021'!T38/1000000,0)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12936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ROUND('[1]FLUJO ENE-SEP 2021'!T39/1000000,0)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f>ROUND(+'[1]FLUJO ENE-SEP 2021'!I40/1000000,0)</f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75512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ENE-SEP 2021'!I41/1000000,0)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ROUND('[1]FLUJO ENE-SEP 2021'!T41/1000000,0)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ENE-SEP 2021'!I42/1000000,0)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ROUND('[1]FLUJO ENE-SEP 2021'!T42/1000000,0)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12936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ROUND('[1]FLUJO ENE-SEP 2021'!T43/1000000,0)</f>
        <v>75512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ENE-SEP 2021'!I44/1000000,0)</f>
        <v>12936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ROUND('[1]FLUJO ENE-SEP 2021'!T44/1000000,0)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ENE-SEP 2021'!I45/1000000,0)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26377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14479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ROUND('[1]FLUJO ENE-SEP 2021'!T46/1000000,0)</f>
        <v>26377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ENE-SEP 2021'!I47/1000000,0)</f>
        <v>4000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ROUND('[1]FLUJO ENE-SEP 2021'!T47/1000000,0)</f>
        <v>10476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479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ROUND('[1]FLUJO ENE-SEP 2021'!T48/1000000,0)</f>
        <v>15901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ENE-SEP 2021'!I49/1000000,0)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ROUND('[1]FLUJO ENE-SEP 2021'!T49/1000000,0)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ENE-SEP 2021'!I50/1000000,0)</f>
        <v>479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ROUND('[1]FLUJO ENE-SEP 2021'!T50/1000000,0)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ENE-SEP 2021'!I51/1000000,0)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ROUND('[1]FLUJO ENE-SEP 2021'!T51/1000000,0)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4">
        <f>ROUND(+'[1]FLUJO ENE-SEP 2021'!I52/1000000,0)</f>
        <v>10000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ROUND('[1]FLUJO ENE-SEP 2021'!T52/1000000,0)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ENE-SEP 2021'!I53/1000000,0)</f>
        <v>-20331</v>
      </c>
      <c r="J49" s="15"/>
      <c r="K49" s="15"/>
      <c r="L49" s="15"/>
      <c r="M49" s="15" t="s">
        <v>61</v>
      </c>
      <c r="N49" s="15"/>
      <c r="O49" s="15"/>
      <c r="P49" s="16"/>
      <c r="Q49" s="15"/>
      <c r="R49" s="35">
        <f>ROUND('[1]FLUJO ENE-SEP 2021'!T53/1000000,0)</f>
        <v>1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ROUND(+'[1]FLUJO ENE-SEP 2021'!I54/1000000,0)</f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25035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ROUND(+'[1]FLUJO ENE-SEP 2021'!I55/1000000,0)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19490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ENE-SEP 2021'!I56/1000000,0)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ROUND('[1]FLUJO ENE-SEP 2021'!T56/1000000,0)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ENE-SEP 2021'!I57/1000000,0)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ROUND('[1]FLUJO ENE-SEP 2021'!T57/1000000,0)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ROUND(+'[1]FLUJO ENE-SEP 2021'!I58/1000000,0)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ROUND('[1]FLUJO ENE-SEP 2021'!T58/1000000,0)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ENE-SEP 2021'!I59/1000000,0)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19490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ENE-SEP 2021'!I60/1000000,0)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ROUND('[1]FLUJO ENE-SEP 2021'!T60/1000000,0)</f>
        <v>19490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ENE-SEP 2021'!I61/1000000,0)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ROUND('[1]FLUJO ENE-SEP 2021'!T61/1000000,0)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ENE-SEP 2021'!I62/1000000,0)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5545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ENE-SEP 2021'!I63/1000000,0)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ROUND('[1]FLUJO ENE-SEP 2021'!T63/1000000,0)</f>
        <v>61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ENE-SEP 2021'!I64/1000000,0)</f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ROUND('[1]FLUJO ENE-SEP 2021'!T64/1000000,0)</f>
        <v>364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ENE-SEP 2021'!I65/1000000,0)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ROUND('[1]FLUJO ENE-SEP 2021'!T65/1000000,0)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17874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ROUND('[1]FLUJO ENE-SEP 2021'!T66/1000000,0)</f>
        <v>364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ENE-SEP 2021'!I67/1000000,0)</f>
        <v>36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5120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ENE-SEP 2021'!I68/1000000,0)</f>
        <v>15020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ROUND('[1]FLUJO ENE-SEP 2021'!T68/1000000,0)</f>
        <v>5120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ENE-SEP 2021'!I69/1000000,0)</f>
        <v>675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ROUND('[1]FLUJO ENE-SEP 2021'!T69/1000000,0)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ENE-SEP 2021'!I70/1000000,0)</f>
        <v>2143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ROUND('[1]FLUJO ENE-SEP 2021'!T70/1000000,0)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12841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ROUND('[1]FLUJO ENE-SEP 2021'!T71/1000000,0)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ROUND(+'[1]FLUJO ENE-SEP 2021'!I72/1000000,0)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48518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ENE-SEP 2021'!I73/1000000,0)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ENE-SEP 2021'!T73/1000000,0)</f>
        <v>25118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ENE-SEP 2021'!I74/1000000,0)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ROUND('[1]FLUJO ENE-SEP 2021'!T74/1000000,0)</f>
        <v>19980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ENE-SEP 2021'!I75/1000000,0)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ROUND('[1]FLUJO ENE-SEP 2021'!T75/1000000,0)</f>
        <v>3418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ENE-SEP 2021'!I76/1000000,0)</f>
        <v>12841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ROUND('[1]FLUJO ENE-SEP 2021'!T76/1000000,0)</f>
        <v>2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ROUND('[1]FLUJO ENE-SEP 2021'!T77/1000000,0)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2021-10-14T15:30:20Z</dcterms:modified>
</cp:coreProperties>
</file>